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1"/>
  </bookViews>
  <sheets>
    <sheet name="Fiche Homme" sheetId="1" r:id="rId1"/>
    <sheet name="Fiche Femme" sheetId="2" r:id="rId2"/>
  </sheets>
  <definedNames>
    <definedName name="_xlnm.Print_Area" localSheetId="1">'Fiche Femme'!$A$1:$F$46</definedName>
    <definedName name="_xlnm.Print_Area" localSheetId="0">'Fiche Homme'!$A$1:$F$49</definedName>
  </definedNames>
  <calcPr fullCalcOnLoad="1"/>
</workbook>
</file>

<file path=xl/comments1.xml><?xml version="1.0" encoding="utf-8"?>
<comments xmlns="http://schemas.openxmlformats.org/spreadsheetml/2006/main">
  <authors>
    <author>Reynaud Lionel Yon</author>
  </authors>
  <commentList>
    <comment ref="D12" authorId="0">
      <text>
        <r>
          <rPr>
            <b/>
            <sz val="8"/>
            <rFont val="Tahoma"/>
            <family val="0"/>
          </rPr>
          <t>Rentrez l'âge du sujet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0"/>
          </rPr>
          <t>Rentrez le poids pris le matin au réveil</t>
        </r>
      </text>
    </comment>
    <comment ref="D16" authorId="0">
      <text>
        <r>
          <rPr>
            <b/>
            <sz val="8"/>
            <rFont val="Tahoma"/>
            <family val="0"/>
          </rPr>
          <t>Rentrez la taille (cm)</t>
        </r>
      </text>
    </comment>
    <comment ref="D18" authorId="0">
      <text>
        <r>
          <rPr>
            <b/>
            <sz val="8"/>
            <rFont val="Tahoma"/>
            <family val="0"/>
          </rPr>
          <t>Mesurez le tour de taille</t>
        </r>
      </text>
    </comment>
    <comment ref="D20" authorId="0">
      <text>
        <r>
          <rPr>
            <b/>
            <sz val="8"/>
            <rFont val="Tahoma"/>
            <family val="0"/>
          </rPr>
          <t>Mesurez l'avant bras un peu en-dessous du coude (là ou l'avant bras est le plus large)</t>
        </r>
      </text>
    </comment>
    <comment ref="D26" authorId="0">
      <text>
        <r>
          <rPr>
            <b/>
            <sz val="8"/>
            <rFont val="Tahoma"/>
            <family val="0"/>
          </rPr>
          <t>Entrez en mm l'épaisseur des différents plis pour toute la colonne (les calculs se feront automatiquement)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Reynaud Lionel Yon</author>
  </authors>
  <commentList>
    <comment ref="D13" authorId="0">
      <text>
        <r>
          <rPr>
            <b/>
            <sz val="8"/>
            <rFont val="Tahoma"/>
            <family val="0"/>
          </rPr>
          <t>Rentrez l'âge du sujet</t>
        </r>
      </text>
    </comment>
    <comment ref="D15" authorId="0">
      <text>
        <r>
          <rPr>
            <b/>
            <sz val="8"/>
            <rFont val="Tahoma"/>
            <family val="0"/>
          </rPr>
          <t>Rentrez le poids pris le matin au réveil</t>
        </r>
      </text>
    </comment>
    <comment ref="D17" authorId="0">
      <text>
        <r>
          <rPr>
            <b/>
            <sz val="8"/>
            <rFont val="Tahoma"/>
            <family val="0"/>
          </rPr>
          <t>Rentrez la taille (cm)</t>
        </r>
      </text>
    </comment>
    <comment ref="D19" authorId="0">
      <text>
        <r>
          <rPr>
            <b/>
            <sz val="8"/>
            <rFont val="Tahoma"/>
            <family val="0"/>
          </rPr>
          <t>Mesurez le tour du bassin avec un mètre de couturière</t>
        </r>
      </text>
    </comment>
    <comment ref="D26" authorId="0">
      <text>
        <r>
          <rPr>
            <b/>
            <sz val="8"/>
            <rFont val="Tahoma"/>
            <family val="0"/>
          </rPr>
          <t>Entrez en mm l'épaisseur des différents plis pour toute la colonne (les calculs se feront automatiquement)</t>
        </r>
      </text>
    </comment>
  </commentList>
</comments>
</file>

<file path=xl/sharedStrings.xml><?xml version="1.0" encoding="utf-8"?>
<sst xmlns="http://schemas.openxmlformats.org/spreadsheetml/2006/main" count="58" uniqueCount="37">
  <si>
    <t>Date :</t>
  </si>
  <si>
    <t xml:space="preserve">Données anthropométriques </t>
  </si>
  <si>
    <t>Poids :</t>
  </si>
  <si>
    <t>Taille :</t>
  </si>
  <si>
    <t>Circonférence avant bras :</t>
  </si>
  <si>
    <t>Plis cutanés :</t>
  </si>
  <si>
    <t>Poitrine (1)</t>
  </si>
  <si>
    <t>Abdomen (2)</t>
  </si>
  <si>
    <t>Cuisse(3)</t>
  </si>
  <si>
    <t>Somme plis (mm) :</t>
  </si>
  <si>
    <t>Densité corporelle</t>
  </si>
  <si>
    <t>% masse grasse</t>
  </si>
  <si>
    <t>%</t>
  </si>
  <si>
    <t xml:space="preserve">Masse graisseuse </t>
  </si>
  <si>
    <t>Kg</t>
  </si>
  <si>
    <t xml:space="preserve">Données anthropométriques </t>
  </si>
  <si>
    <t>Age :</t>
  </si>
  <si>
    <t>Bras (1)</t>
  </si>
  <si>
    <t>Abdomen (2)</t>
  </si>
  <si>
    <t>Cuisse(3)</t>
  </si>
  <si>
    <t>Densité corporelle</t>
  </si>
  <si>
    <t>% masse grasse</t>
  </si>
  <si>
    <t>Masse graisseuse</t>
  </si>
  <si>
    <t>Kg</t>
  </si>
  <si>
    <t>cm</t>
  </si>
  <si>
    <t>Tour de taille  :</t>
  </si>
  <si>
    <t>mm</t>
  </si>
  <si>
    <t>RESULTATS DU TEST</t>
  </si>
  <si>
    <t>Tour de bassin :</t>
  </si>
  <si>
    <t>Plis cutanés  :</t>
  </si>
  <si>
    <t>Somme plis :</t>
  </si>
  <si>
    <t>Montgomery</t>
  </si>
  <si>
    <t>Elizabeth</t>
  </si>
  <si>
    <t>Reynaud</t>
  </si>
  <si>
    <t>Lionel</t>
  </si>
  <si>
    <t>Nom :</t>
  </si>
  <si>
    <t>Prénom 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</si>
</sst>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</numFmts>
  <fonts count="13">
    <font>
      <sz val="10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color indexed="8"/>
      <name val="Albany"/>
      <family val="2"/>
    </font>
    <font>
      <sz val="8"/>
      <name val="Arial"/>
      <family val="0"/>
    </font>
    <font>
      <b/>
      <sz val="10"/>
      <color indexed="8"/>
      <name val="Arial"/>
      <family val="0"/>
    </font>
    <font>
      <sz val="12"/>
      <name val="Arial"/>
      <family val="0"/>
    </font>
    <font>
      <b/>
      <sz val="12"/>
      <color indexed="14"/>
      <name val="Albany"/>
      <family val="2"/>
    </font>
    <font>
      <b/>
      <sz val="12"/>
      <color indexed="17"/>
      <name val="Arial"/>
      <family val="0"/>
    </font>
    <font>
      <b/>
      <i/>
      <sz val="16"/>
      <color indexed="14"/>
      <name val="Albany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 style="medium"/>
      <top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8"/>
      </left>
      <right style="medium"/>
      <top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8"/>
      </right>
      <top>
        <color indexed="63"/>
      </top>
      <bottom>
        <color indexed="8"/>
      </bottom>
    </border>
    <border>
      <left>
        <color indexed="8"/>
      </left>
      <right style="medium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Alignment="1">
      <alignment horizontal="center"/>
    </xf>
    <xf numFmtId="0" fontId="1" fillId="0" borderId="0" xfId="0" applyBorder="1" applyAlignment="1">
      <alignment horizontal="right"/>
    </xf>
    <xf numFmtId="0" fontId="1" fillId="0" borderId="1" xfId="0" applyBorder="1" applyAlignment="1">
      <alignment/>
    </xf>
    <xf numFmtId="0" fontId="1" fillId="0" borderId="2" xfId="0" applyBorder="1" applyAlignment="1">
      <alignment/>
    </xf>
    <xf numFmtId="0" fontId="1" fillId="0" borderId="2" xfId="0" applyBorder="1" applyAlignment="1">
      <alignment horizontal="right"/>
    </xf>
    <xf numFmtId="0" fontId="5" fillId="0" borderId="2" xfId="0" applyFont="1" applyBorder="1" applyAlignment="1">
      <alignment/>
    </xf>
    <xf numFmtId="0" fontId="1" fillId="0" borderId="3" xfId="0" applyBorder="1" applyAlignment="1">
      <alignment/>
    </xf>
    <xf numFmtId="0" fontId="1" fillId="0" borderId="4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0" fillId="0" borderId="0" xfId="0" applyBorder="1" applyAlignment="1">
      <alignment/>
    </xf>
    <xf numFmtId="0" fontId="3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Border="1" applyAlignment="1">
      <alignment/>
    </xf>
    <xf numFmtId="0" fontId="1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Border="1" applyAlignment="1">
      <alignment/>
    </xf>
    <xf numFmtId="0" fontId="1" fillId="0" borderId="12" xfId="0" applyBorder="1" applyAlignment="1">
      <alignment/>
    </xf>
    <xf numFmtId="0" fontId="1" fillId="0" borderId="13" xfId="0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Border="1" applyAlignment="1">
      <alignment/>
    </xf>
    <xf numFmtId="0" fontId="1" fillId="0" borderId="16" xfId="0" applyBorder="1" applyAlignment="1">
      <alignment/>
    </xf>
    <xf numFmtId="0" fontId="5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Border="1" applyAlignment="1">
      <alignment horizontal="center"/>
    </xf>
    <xf numFmtId="0" fontId="1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0" xfId="0" applyBorder="1" applyAlignment="1">
      <alignment/>
    </xf>
    <xf numFmtId="0" fontId="1" fillId="0" borderId="4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1" fillId="0" borderId="23" xfId="0" applyBorder="1" applyAlignment="1">
      <alignment/>
    </xf>
    <xf numFmtId="0" fontId="1" fillId="0" borderId="24" xfId="0" applyBorder="1" applyAlignment="1">
      <alignment/>
    </xf>
    <xf numFmtId="0" fontId="1" fillId="0" borderId="1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Border="1" applyAlignment="1">
      <alignment/>
    </xf>
    <xf numFmtId="0" fontId="5" fillId="0" borderId="2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Border="1" applyAlignment="1">
      <alignment horizontal="right"/>
    </xf>
    <xf numFmtId="0" fontId="1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3" fillId="0" borderId="7" xfId="0" applyBorder="1" applyAlignment="1">
      <alignment/>
    </xf>
    <xf numFmtId="0" fontId="1" fillId="0" borderId="8" xfId="0" applyBorder="1" applyAlignment="1">
      <alignment/>
    </xf>
    <xf numFmtId="0" fontId="0" fillId="0" borderId="8" xfId="0" applyFont="1" applyBorder="1" applyAlignment="1">
      <alignment/>
    </xf>
    <xf numFmtId="0" fontId="1" fillId="0" borderId="9" xfId="0" applyBorder="1" applyAlignment="1">
      <alignment/>
    </xf>
    <xf numFmtId="172" fontId="1" fillId="0" borderId="6" xfId="0" applyBorder="1" applyAlignment="1">
      <alignment/>
    </xf>
    <xf numFmtId="0" fontId="1" fillId="0" borderId="0" xfId="0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0" xfId="0" applyBorder="1" applyAlignment="1">
      <alignment horizontal="left"/>
    </xf>
    <xf numFmtId="172" fontId="1" fillId="0" borderId="0" xfId="0" applyBorder="1" applyAlignment="1">
      <alignment horizontal="right"/>
    </xf>
    <xf numFmtId="0" fontId="3" fillId="0" borderId="0" xfId="0" applyBorder="1" applyAlignment="1">
      <alignment/>
    </xf>
    <xf numFmtId="0" fontId="1" fillId="0" borderId="16" xfId="0" applyFont="1" applyBorder="1" applyAlignment="1">
      <alignment/>
    </xf>
    <xf numFmtId="0" fontId="2" fillId="0" borderId="30" xfId="0" applyBorder="1" applyAlignment="1">
      <alignment horizontal="center" vertical="center"/>
    </xf>
    <xf numFmtId="0" fontId="2" fillId="0" borderId="31" xfId="0" applyBorder="1" applyAlignment="1">
      <alignment horizontal="center" vertical="center"/>
    </xf>
    <xf numFmtId="0" fontId="2" fillId="0" borderId="32" xfId="0" applyBorder="1" applyAlignment="1">
      <alignment horizontal="center" vertical="center"/>
    </xf>
    <xf numFmtId="172" fontId="1" fillId="0" borderId="0" xfId="0" applyBorder="1" applyAlignment="1">
      <alignment horizontal="left"/>
    </xf>
    <xf numFmtId="172" fontId="1" fillId="0" borderId="6" xfId="0" applyBorder="1" applyAlignment="1">
      <alignment horizontal="left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2" fillId="0" borderId="36" xfId="0" applyBorder="1" applyAlignment="1">
      <alignment horizontal="center" vertical="center"/>
    </xf>
    <xf numFmtId="172" fontId="1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0</xdr:rowOff>
    </xdr:from>
    <xdr:to>
      <xdr:col>1</xdr:col>
      <xdr:colOff>981075</xdr:colOff>
      <xdr:row>35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6950"/>
          <a:ext cx="1638300" cy="501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76200</xdr:rowOff>
    </xdr:from>
    <xdr:to>
      <xdr:col>5</xdr:col>
      <xdr:colOff>276225</xdr:colOff>
      <xdr:row>2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161925" y="276225"/>
          <a:ext cx="5191125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EVALUATION CINEANTHROPOMETRIQUE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180975</xdr:rowOff>
    </xdr:from>
    <xdr:to>
      <xdr:col>1</xdr:col>
      <xdr:colOff>2076450</xdr:colOff>
      <xdr:row>30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05050"/>
          <a:ext cx="2800350" cy="381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152400</xdr:rowOff>
    </xdr:from>
    <xdr:to>
      <xdr:col>4</xdr:col>
      <xdr:colOff>9525</xdr:colOff>
      <xdr:row>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52400" y="152400"/>
          <a:ext cx="5191125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EVALUATION CINEANTHROPOMETRIQUE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15">
      <selection activeCell="B7" sqref="B7"/>
    </sheetView>
  </sheetViews>
  <sheetFormatPr defaultColWidth="11.421875" defaultRowHeight="12.75"/>
  <cols>
    <col min="1" max="1" width="11.28125" style="0" customWidth="1"/>
    <col min="2" max="2" width="19.421875" style="0" customWidth="1"/>
    <col min="3" max="3" width="31.00390625" style="0" customWidth="1"/>
    <col min="4" max="4" width="7.57421875" style="0" customWidth="1"/>
    <col min="5" max="5" width="6.8515625" style="2" customWidth="1"/>
    <col min="6" max="6" width="7.140625" style="0" customWidth="1"/>
    <col min="7" max="16384" width="11.28125" style="0" customWidth="1"/>
  </cols>
  <sheetData>
    <row r="1" spans="1:256" ht="15.75">
      <c r="A1" s="12"/>
      <c r="B1" s="13"/>
      <c r="C1" s="13"/>
      <c r="D1" s="14"/>
      <c r="E1" s="15"/>
      <c r="F1" s="16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>
      <c r="A2" s="57"/>
      <c r="B2" s="8"/>
      <c r="C2" s="8"/>
      <c r="D2" s="11"/>
      <c r="E2" s="9"/>
      <c r="F2" s="58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.75">
      <c r="A3" s="57"/>
      <c r="B3" s="8"/>
      <c r="C3" s="8"/>
      <c r="D3" s="11"/>
      <c r="E3" s="9"/>
      <c r="F3" s="58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>
      <c r="A4" s="57"/>
      <c r="B4" s="8"/>
      <c r="C4" s="8"/>
      <c r="D4" s="64"/>
      <c r="E4" s="9"/>
      <c r="F4" s="58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75">
      <c r="A5" s="63" t="s">
        <v>35</v>
      </c>
      <c r="B5" s="25" t="s">
        <v>33</v>
      </c>
      <c r="C5" s="3"/>
      <c r="D5" s="65" t="s">
        <v>0</v>
      </c>
      <c r="E5" s="84">
        <v>37795</v>
      </c>
      <c r="F5" s="85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.75">
      <c r="A6" s="63"/>
      <c r="B6" s="25"/>
      <c r="C6" s="18"/>
      <c r="D6" s="11"/>
      <c r="E6" s="20"/>
      <c r="F6" s="21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.75">
      <c r="A7" s="63" t="s">
        <v>36</v>
      </c>
      <c r="B7" s="25" t="s">
        <v>34</v>
      </c>
      <c r="C7" s="18"/>
      <c r="D7" s="19"/>
      <c r="E7" s="20"/>
      <c r="F7" s="21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.75">
      <c r="A8" s="17"/>
      <c r="B8" s="18"/>
      <c r="C8" s="18"/>
      <c r="D8" s="19"/>
      <c r="E8" s="20"/>
      <c r="F8" s="21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.75">
      <c r="A9" s="66"/>
      <c r="B9" s="23"/>
      <c r="C9" s="18"/>
      <c r="D9" s="19"/>
      <c r="E9" s="20"/>
      <c r="F9" s="21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>
      <c r="A10" s="17"/>
      <c r="B10" s="18"/>
      <c r="C10" s="5"/>
      <c r="D10" s="6"/>
      <c r="E10" s="7"/>
      <c r="F10" s="21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3" customFormat="1" ht="21" customHeight="1">
      <c r="A11" s="50"/>
      <c r="B11" s="47"/>
      <c r="C11" s="81" t="s">
        <v>1</v>
      </c>
      <c r="D11" s="82"/>
      <c r="E11" s="83"/>
      <c r="F11" s="51"/>
      <c r="G11" s="52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5.75">
      <c r="A12" s="17"/>
      <c r="B12" s="3"/>
      <c r="C12" s="59" t="s">
        <v>16</v>
      </c>
      <c r="D12" s="38">
        <v>26</v>
      </c>
      <c r="E12" s="39"/>
      <c r="F12" s="22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7" s="1" customFormat="1" ht="15.75">
      <c r="A13" s="17"/>
      <c r="B13" s="3"/>
      <c r="C13" s="34"/>
      <c r="D13" s="35"/>
      <c r="E13" s="36"/>
      <c r="F13" s="22"/>
      <c r="G13" s="4"/>
    </row>
    <row r="14" spans="1:7" s="1" customFormat="1" ht="15.75">
      <c r="A14" s="17"/>
      <c r="B14" s="3"/>
      <c r="C14" s="37" t="s">
        <v>2</v>
      </c>
      <c r="D14" s="80">
        <v>70.6</v>
      </c>
      <c r="E14" s="39" t="s">
        <v>14</v>
      </c>
      <c r="F14" s="22"/>
      <c r="G14" s="4"/>
    </row>
    <row r="15" spans="1:256" ht="15.75">
      <c r="A15" s="17"/>
      <c r="B15" s="3"/>
      <c r="C15" s="34"/>
      <c r="D15" s="35"/>
      <c r="E15" s="36"/>
      <c r="F15" s="22"/>
      <c r="G15" s="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7" s="1" customFormat="1" ht="15.75">
      <c r="A16" s="17"/>
      <c r="B16" s="3"/>
      <c r="C16" s="37" t="s">
        <v>3</v>
      </c>
      <c r="D16" s="38">
        <v>178</v>
      </c>
      <c r="E16" s="39" t="s">
        <v>24</v>
      </c>
      <c r="F16" s="22"/>
      <c r="G16" s="4"/>
    </row>
    <row r="17" spans="1:256" ht="15.75">
      <c r="A17" s="17"/>
      <c r="B17" s="3"/>
      <c r="C17" s="34"/>
      <c r="D17" s="35"/>
      <c r="E17" s="36"/>
      <c r="F17" s="22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7" s="1" customFormat="1" ht="15.75">
      <c r="A18" s="17"/>
      <c r="B18" s="3"/>
      <c r="C18" s="37" t="s">
        <v>25</v>
      </c>
      <c r="D18" s="38">
        <v>79</v>
      </c>
      <c r="E18" s="39" t="s">
        <v>24</v>
      </c>
      <c r="F18" s="22"/>
      <c r="G18" s="4"/>
    </row>
    <row r="19" spans="1:256" ht="15.75">
      <c r="A19" s="17"/>
      <c r="B19" s="3"/>
      <c r="C19" s="34"/>
      <c r="D19" s="35"/>
      <c r="E19" s="36"/>
      <c r="F19" s="22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.75">
      <c r="A20" s="17"/>
      <c r="B20" s="18"/>
      <c r="C20" s="37" t="s">
        <v>4</v>
      </c>
      <c r="D20" s="38">
        <v>25</v>
      </c>
      <c r="E20" s="39" t="s">
        <v>24</v>
      </c>
      <c r="F20" s="21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7" s="1" customFormat="1" ht="15.75">
      <c r="A21" s="17"/>
      <c r="B21" s="18"/>
      <c r="C21" s="34"/>
      <c r="D21" s="35"/>
      <c r="E21" s="36"/>
      <c r="F21" s="21"/>
      <c r="G21" s="4"/>
    </row>
    <row r="22" spans="1:256" ht="15.75">
      <c r="A22" s="17"/>
      <c r="B22" s="18"/>
      <c r="C22" s="18"/>
      <c r="D22" s="18"/>
      <c r="E22" s="20"/>
      <c r="F22" s="21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7" s="1" customFormat="1" ht="15.75">
      <c r="A23" s="17"/>
      <c r="B23" s="18"/>
      <c r="C23" s="23"/>
      <c r="D23" s="18"/>
      <c r="E23" s="20"/>
      <c r="F23" s="21"/>
      <c r="G23" s="4"/>
    </row>
    <row r="24" spans="1:7" s="1" customFormat="1" ht="15.75">
      <c r="A24" s="17"/>
      <c r="B24" s="3"/>
      <c r="C24" s="5"/>
      <c r="D24" s="5"/>
      <c r="E24" s="7"/>
      <c r="F24" s="22"/>
      <c r="G24" s="4"/>
    </row>
    <row r="25" spans="1:256" s="53" customFormat="1" ht="21" customHeight="1">
      <c r="A25" s="50"/>
      <c r="B25" s="47"/>
      <c r="C25" s="81" t="s">
        <v>5</v>
      </c>
      <c r="D25" s="82"/>
      <c r="E25" s="83"/>
      <c r="F25" s="51"/>
      <c r="G25" s="52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5.75">
      <c r="A26" s="17"/>
      <c r="B26" s="3"/>
      <c r="C26" s="37" t="s">
        <v>6</v>
      </c>
      <c r="D26" s="38">
        <v>22</v>
      </c>
      <c r="E26" s="39" t="s">
        <v>26</v>
      </c>
      <c r="F26" s="22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7" s="1" customFormat="1" ht="15.75">
      <c r="A27" s="17"/>
      <c r="B27" s="3"/>
      <c r="C27" s="34"/>
      <c r="D27" s="35"/>
      <c r="E27" s="36"/>
      <c r="F27" s="22"/>
      <c r="G27" s="48"/>
    </row>
    <row r="28" spans="1:256" ht="15.75">
      <c r="A28" s="17"/>
      <c r="B28" s="3"/>
      <c r="C28" s="37" t="s">
        <v>7</v>
      </c>
      <c r="D28" s="38">
        <v>21</v>
      </c>
      <c r="E28" s="39" t="s">
        <v>26</v>
      </c>
      <c r="F28" s="22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7" s="1" customFormat="1" ht="15.75">
      <c r="A29" s="17"/>
      <c r="B29" s="3"/>
      <c r="C29" s="34"/>
      <c r="D29" s="35"/>
      <c r="E29" s="36"/>
      <c r="F29" s="22"/>
      <c r="G29" s="4"/>
    </row>
    <row r="30" spans="1:256" ht="15.75">
      <c r="A30" s="17"/>
      <c r="B30" s="3"/>
      <c r="C30" s="37" t="s">
        <v>8</v>
      </c>
      <c r="D30" s="38">
        <v>15</v>
      </c>
      <c r="E30" s="39" t="s">
        <v>26</v>
      </c>
      <c r="F30" s="22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7" s="1" customFormat="1" ht="15.75">
      <c r="A31" s="17"/>
      <c r="B31" s="18"/>
      <c r="C31" s="34"/>
      <c r="D31" s="35"/>
      <c r="E31" s="36"/>
      <c r="F31" s="21"/>
      <c r="G31" s="4"/>
    </row>
    <row r="32" spans="1:7" s="1" customFormat="1" ht="15.75">
      <c r="A32" s="17"/>
      <c r="B32" s="18"/>
      <c r="C32" s="37" t="s">
        <v>9</v>
      </c>
      <c r="D32" s="38">
        <f>SUM(D26:D31)</f>
        <v>58</v>
      </c>
      <c r="E32" s="39" t="s">
        <v>26</v>
      </c>
      <c r="F32" s="21"/>
      <c r="G32" s="4"/>
    </row>
    <row r="33" spans="1:256" ht="15.75">
      <c r="A33" s="24"/>
      <c r="B33" s="18"/>
      <c r="C33" s="34"/>
      <c r="D33" s="35"/>
      <c r="E33" s="36"/>
      <c r="F33" s="21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.75">
      <c r="A34" s="24"/>
      <c r="B34" s="18"/>
      <c r="C34" s="18"/>
      <c r="D34" s="18"/>
      <c r="E34" s="20"/>
      <c r="F34" s="21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.75">
      <c r="A35" s="24"/>
      <c r="B35" s="18"/>
      <c r="C35" s="23"/>
      <c r="D35" s="23"/>
      <c r="E35" s="67"/>
      <c r="F35" s="21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.75">
      <c r="A36" s="24"/>
      <c r="B36" s="18"/>
      <c r="C36" s="23"/>
      <c r="D36" s="23"/>
      <c r="E36" s="67"/>
      <c r="F36" s="2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.75">
      <c r="A37" s="24"/>
      <c r="B37" s="18"/>
      <c r="C37" s="23"/>
      <c r="D37" s="23"/>
      <c r="E37" s="67"/>
      <c r="F37" s="2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.75">
      <c r="A38" s="40"/>
      <c r="B38" s="31"/>
      <c r="C38" s="23"/>
      <c r="D38" s="23"/>
      <c r="E38" s="67"/>
      <c r="F38" s="33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6.5" thickBot="1">
      <c r="A39" s="68"/>
      <c r="B39" s="69"/>
      <c r="C39" s="27"/>
      <c r="D39" s="27"/>
      <c r="E39" s="70"/>
      <c r="F39" s="71"/>
      <c r="G39" s="3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21" thickBot="1">
      <c r="A40" s="86" t="s">
        <v>27</v>
      </c>
      <c r="B40" s="87"/>
      <c r="C40" s="87"/>
      <c r="D40" s="87"/>
      <c r="E40" s="87"/>
      <c r="F40" s="88"/>
      <c r="G40" s="3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6.5" thickBot="1">
      <c r="A41" s="30"/>
      <c r="B41" s="31"/>
      <c r="C41" s="31"/>
      <c r="D41" s="31"/>
      <c r="E41" s="32"/>
      <c r="F41" s="33"/>
      <c r="G41" s="3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6.5" thickBot="1">
      <c r="A42" s="30"/>
      <c r="B42" s="31"/>
      <c r="C42" s="47" t="s">
        <v>10</v>
      </c>
      <c r="D42" s="49">
        <f>1.099075-0.0008209*D32+0.0000026*D32*D32-0.0002017*D12-0.005675*D18+0.018586*D20</f>
        <v>1.0712899999999999</v>
      </c>
      <c r="E42" s="48"/>
      <c r="F42" s="33"/>
      <c r="G42" s="3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6" customHeight="1" thickBot="1">
      <c r="A43" s="30"/>
      <c r="B43" s="31"/>
      <c r="C43" s="46"/>
      <c r="D43" s="44"/>
      <c r="E43" s="41"/>
      <c r="F43" s="33"/>
      <c r="G43" s="3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6.5" thickBot="1">
      <c r="A44" s="30"/>
      <c r="B44" s="31"/>
      <c r="C44" s="47" t="s">
        <v>11</v>
      </c>
      <c r="D44" s="42">
        <f>((495/D42)-450)</f>
        <v>12.05975972892503</v>
      </c>
      <c r="E44" s="43" t="s">
        <v>12</v>
      </c>
      <c r="F44" s="33"/>
      <c r="G44" s="31"/>
      <c r="H44" s="4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6.75" customHeight="1" thickBot="1">
      <c r="A45" s="30"/>
      <c r="B45" s="31"/>
      <c r="C45" s="46"/>
      <c r="D45" s="44"/>
      <c r="E45" s="45"/>
      <c r="F45" s="54"/>
      <c r="G45" s="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6" ht="16.5" thickBot="1">
      <c r="A46" s="30"/>
      <c r="B46" s="31"/>
      <c r="C46" s="47" t="s">
        <v>13</v>
      </c>
      <c r="D46" s="42">
        <f>D44/100*D14</f>
        <v>8.51419036862107</v>
      </c>
      <c r="E46" s="43" t="s">
        <v>14</v>
      </c>
      <c r="F46" s="55"/>
    </row>
    <row r="47" spans="1:6" ht="15.75">
      <c r="A47" s="24"/>
      <c r="B47" s="18"/>
      <c r="C47" s="23"/>
      <c r="D47" s="23"/>
      <c r="E47" s="67"/>
      <c r="F47" s="56"/>
    </row>
    <row r="48" spans="1:6" ht="15.75">
      <c r="A48" s="30"/>
      <c r="B48" s="31"/>
      <c r="C48" s="23"/>
      <c r="D48" s="23"/>
      <c r="E48" s="67"/>
      <c r="F48" s="56"/>
    </row>
    <row r="49" spans="1:6" ht="15.75" thickBot="1">
      <c r="A49" s="26"/>
      <c r="B49" s="27"/>
      <c r="C49" s="27"/>
      <c r="D49" s="27"/>
      <c r="E49" s="28"/>
      <c r="F49" s="29"/>
    </row>
  </sheetData>
  <mergeCells count="4">
    <mergeCell ref="C11:E11"/>
    <mergeCell ref="C25:E25"/>
    <mergeCell ref="E5:F5"/>
    <mergeCell ref="A40:F40"/>
  </mergeCells>
  <printOptions/>
  <pageMargins left="0.7874015748031497" right="0.7874015748031497" top="0.3937007874015748" bottom="0.3937007874015748" header="0.5118110236220472" footer="0.5118110236220472"/>
  <pageSetup firstPageNumber="1" useFirstPageNumber="1" horizontalDpi="300" verticalDpi="300" orientation="portrait" paperSize="9" r:id="rId4"/>
  <headerFooter alignWithMargins="0">
    <oddFooter>&amp;CEvaluation&amp;RDe Bouyn.A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1">
      <selection activeCell="D35" sqref="D35"/>
    </sheetView>
  </sheetViews>
  <sheetFormatPr defaultColWidth="11.421875" defaultRowHeight="12.75"/>
  <cols>
    <col min="1" max="1" width="11.28125" style="0" customWidth="1"/>
    <col min="2" max="2" width="31.7109375" style="0" customWidth="1"/>
    <col min="3" max="3" width="25.8515625" style="0" customWidth="1"/>
    <col min="4" max="4" width="11.140625" style="0" customWidth="1"/>
    <col min="5" max="5" width="4.421875" style="0" customWidth="1"/>
    <col min="6" max="6" width="2.421875" style="0" customWidth="1"/>
    <col min="7" max="16384" width="11.28125" style="0" customWidth="1"/>
  </cols>
  <sheetData>
    <row r="1" spans="1:6" ht="12.75">
      <c r="A1" s="74"/>
      <c r="B1" s="75"/>
      <c r="C1" s="75"/>
      <c r="D1" s="75"/>
      <c r="E1" s="75"/>
      <c r="F1" s="76"/>
    </row>
    <row r="2" spans="1:6" ht="12.75">
      <c r="A2" s="66"/>
      <c r="B2" s="23"/>
      <c r="C2" s="23"/>
      <c r="D2" s="23"/>
      <c r="E2" s="23"/>
      <c r="F2" s="56"/>
    </row>
    <row r="3" spans="1:256" ht="15.75">
      <c r="A3" s="17"/>
      <c r="B3" s="18"/>
      <c r="C3" s="18"/>
      <c r="D3" s="19"/>
      <c r="E3" s="18"/>
      <c r="F3" s="21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>
      <c r="A4" s="17"/>
      <c r="B4" s="18"/>
      <c r="C4" s="18"/>
      <c r="D4" s="19"/>
      <c r="E4" s="18"/>
      <c r="F4" s="21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75">
      <c r="A5" s="17"/>
      <c r="B5" s="18"/>
      <c r="C5" s="18"/>
      <c r="D5" s="6"/>
      <c r="E5" s="5"/>
      <c r="F5" s="21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.75">
      <c r="A6" s="63" t="s">
        <v>35</v>
      </c>
      <c r="B6" s="25" t="s">
        <v>31</v>
      </c>
      <c r="C6" s="73" t="s">
        <v>0</v>
      </c>
      <c r="D6" s="90">
        <v>37713</v>
      </c>
      <c r="E6" s="90"/>
      <c r="F6" s="72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.75">
      <c r="A7" s="63"/>
      <c r="B7" s="25"/>
      <c r="C7" s="18"/>
      <c r="D7" s="23"/>
      <c r="E7" s="23"/>
      <c r="F7" s="21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.75">
      <c r="A8" s="63" t="s">
        <v>36</v>
      </c>
      <c r="B8" s="25" t="s">
        <v>32</v>
      </c>
      <c r="C8" s="18"/>
      <c r="D8" s="19"/>
      <c r="E8" s="20"/>
      <c r="F8" s="21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.75">
      <c r="A9" s="17"/>
      <c r="B9" s="77"/>
      <c r="C9" s="18"/>
      <c r="D9" s="19"/>
      <c r="E9" s="18"/>
      <c r="F9" s="21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>
      <c r="A10" s="17"/>
      <c r="B10" s="18"/>
      <c r="C10" s="18"/>
      <c r="D10" s="78"/>
      <c r="E10" s="18"/>
      <c r="F10" s="21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>
      <c r="A11" s="17"/>
      <c r="B11" s="18"/>
      <c r="C11" s="5"/>
      <c r="D11" s="6"/>
      <c r="E11" s="5"/>
      <c r="F11" s="2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1" customHeight="1">
      <c r="A12" s="17"/>
      <c r="B12" s="3"/>
      <c r="C12" s="89" t="s">
        <v>15</v>
      </c>
      <c r="D12" s="89"/>
      <c r="E12" s="89"/>
      <c r="F12" s="22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.75">
      <c r="A13" s="17"/>
      <c r="B13" s="18"/>
      <c r="C13" s="60" t="s">
        <v>16</v>
      </c>
      <c r="D13" s="61">
        <v>25</v>
      </c>
      <c r="E13" s="62"/>
      <c r="F13" s="21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.75">
      <c r="A14" s="17"/>
      <c r="B14" s="18"/>
      <c r="C14" s="34"/>
      <c r="D14" s="35"/>
      <c r="E14" s="36"/>
      <c r="F14" s="21"/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.75">
      <c r="A15" s="17"/>
      <c r="B15" s="18"/>
      <c r="C15" s="59" t="s">
        <v>2</v>
      </c>
      <c r="D15" s="38">
        <v>70</v>
      </c>
      <c r="E15" s="39" t="s">
        <v>14</v>
      </c>
      <c r="F15" s="21"/>
      <c r="G15" s="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.75">
      <c r="A16" s="17"/>
      <c r="B16" s="18"/>
      <c r="C16" s="34"/>
      <c r="D16" s="35"/>
      <c r="E16" s="36"/>
      <c r="F16" s="2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.75">
      <c r="A17" s="17"/>
      <c r="B17" s="18"/>
      <c r="C17" s="59" t="s">
        <v>3</v>
      </c>
      <c r="D17" s="38">
        <v>180</v>
      </c>
      <c r="E17" s="39" t="s">
        <v>24</v>
      </c>
      <c r="F17" s="21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.75">
      <c r="A18" s="17"/>
      <c r="B18" s="18"/>
      <c r="C18" s="34"/>
      <c r="D18" s="35"/>
      <c r="E18" s="36"/>
      <c r="F18" s="2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>
      <c r="A19" s="17"/>
      <c r="B19" s="18"/>
      <c r="C19" s="59" t="s">
        <v>28</v>
      </c>
      <c r="D19" s="38">
        <v>100</v>
      </c>
      <c r="E19" s="39" t="s">
        <v>24</v>
      </c>
      <c r="F19" s="2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.75">
      <c r="A20" s="17"/>
      <c r="B20" s="18"/>
      <c r="C20" s="34"/>
      <c r="D20" s="35"/>
      <c r="E20" s="36"/>
      <c r="F20" s="21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.75">
      <c r="A21" s="17"/>
      <c r="B21" s="18"/>
      <c r="C21" s="18"/>
      <c r="D21" s="19"/>
      <c r="E21" s="18"/>
      <c r="F21" s="21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.75">
      <c r="A22" s="17"/>
      <c r="B22" s="18"/>
      <c r="C22" s="18"/>
      <c r="D22" s="19"/>
      <c r="E22" s="18"/>
      <c r="F22" s="21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.75">
      <c r="A23" s="17"/>
      <c r="B23" s="18"/>
      <c r="C23" s="18"/>
      <c r="D23" s="19"/>
      <c r="E23" s="18"/>
      <c r="F23" s="21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.75">
      <c r="A24" s="17"/>
      <c r="B24" s="18"/>
      <c r="C24" s="79"/>
      <c r="D24" s="19"/>
      <c r="E24" s="18"/>
      <c r="F24" s="21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21" customHeight="1">
      <c r="A25" s="17"/>
      <c r="B25" s="18"/>
      <c r="C25" s="89" t="s">
        <v>29</v>
      </c>
      <c r="D25" s="89"/>
      <c r="E25" s="89"/>
      <c r="F25" s="21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.75">
      <c r="A26" s="17"/>
      <c r="B26" s="18"/>
      <c r="C26" s="60" t="s">
        <v>17</v>
      </c>
      <c r="D26" s="61">
        <v>15</v>
      </c>
      <c r="E26" s="62" t="s">
        <v>26</v>
      </c>
      <c r="F26" s="21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.75">
      <c r="A27" s="17"/>
      <c r="B27" s="18"/>
      <c r="C27" s="34"/>
      <c r="D27" s="35"/>
      <c r="E27" s="36"/>
      <c r="F27" s="21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.75">
      <c r="A28" s="17"/>
      <c r="B28" s="18"/>
      <c r="C28" s="59" t="s">
        <v>18</v>
      </c>
      <c r="D28" s="38">
        <v>18</v>
      </c>
      <c r="E28" s="39" t="s">
        <v>26</v>
      </c>
      <c r="F28" s="21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.75">
      <c r="A29" s="17"/>
      <c r="B29" s="18"/>
      <c r="C29" s="34"/>
      <c r="D29" s="35"/>
      <c r="E29" s="36"/>
      <c r="F29" s="21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.75">
      <c r="A30" s="17"/>
      <c r="B30" s="18"/>
      <c r="C30" s="59" t="s">
        <v>19</v>
      </c>
      <c r="D30" s="38">
        <v>12</v>
      </c>
      <c r="E30" s="39" t="s">
        <v>26</v>
      </c>
      <c r="F30" s="21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.75">
      <c r="A31" s="17"/>
      <c r="B31" s="18"/>
      <c r="C31" s="34"/>
      <c r="D31" s="35"/>
      <c r="E31" s="36"/>
      <c r="F31" s="21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.75">
      <c r="A32" s="17"/>
      <c r="B32" s="18"/>
      <c r="C32" s="59" t="s">
        <v>30</v>
      </c>
      <c r="D32" s="38">
        <f>SUM(D26:D31)</f>
        <v>45</v>
      </c>
      <c r="E32" s="39" t="s">
        <v>26</v>
      </c>
      <c r="F32" s="21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.75">
      <c r="A33" s="17"/>
      <c r="B33" s="18"/>
      <c r="C33" s="34"/>
      <c r="D33" s="35"/>
      <c r="E33" s="36"/>
      <c r="F33" s="21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.75">
      <c r="A34" s="17"/>
      <c r="B34" s="18"/>
      <c r="C34" s="18"/>
      <c r="D34" s="19"/>
      <c r="E34" s="20"/>
      <c r="F34" s="21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.75">
      <c r="A35" s="66"/>
      <c r="B35" s="23"/>
      <c r="C35" s="23"/>
      <c r="D35" s="23"/>
      <c r="E35" s="23"/>
      <c r="F35" s="56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6.5" thickBot="1">
      <c r="A36" s="66"/>
      <c r="B36" s="23"/>
      <c r="C36" s="23"/>
      <c r="D36" s="23"/>
      <c r="E36" s="23"/>
      <c r="F36" s="56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1" thickBot="1">
      <c r="A37" s="86" t="s">
        <v>27</v>
      </c>
      <c r="B37" s="87"/>
      <c r="C37" s="87"/>
      <c r="D37" s="87"/>
      <c r="E37" s="87"/>
      <c r="F37" s="88"/>
      <c r="G37" s="3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.75">
      <c r="A38" s="66"/>
      <c r="B38" s="23"/>
      <c r="C38" s="23"/>
      <c r="D38" s="23"/>
      <c r="E38" s="23"/>
      <c r="F38" s="56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6.5" thickBot="1">
      <c r="A39" s="40"/>
      <c r="B39" s="18"/>
      <c r="C39" s="18"/>
      <c r="D39" s="19"/>
      <c r="E39" s="20"/>
      <c r="F39" s="21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6.5" thickBot="1">
      <c r="A40" s="17"/>
      <c r="B40" s="79"/>
      <c r="C40" s="47" t="s">
        <v>20</v>
      </c>
      <c r="D40" s="49">
        <f>1.1470292-0.0009376*D32+0.000003*D32*D32-0.0001156*D13-0.0005839*D19</f>
        <v>1.0496322</v>
      </c>
      <c r="E40" s="48"/>
      <c r="F40" s="21"/>
      <c r="G40" s="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6.5" thickBot="1">
      <c r="A41" s="17"/>
      <c r="B41" s="79"/>
      <c r="C41" s="46"/>
      <c r="D41" s="44"/>
      <c r="E41" s="41"/>
      <c r="F41" s="21"/>
      <c r="G41" s="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6.5" thickBot="1">
      <c r="A42" s="17"/>
      <c r="B42" s="79"/>
      <c r="C42" s="47" t="s">
        <v>21</v>
      </c>
      <c r="D42" s="42">
        <f>((495/D40)-450)</f>
        <v>21.593763987042337</v>
      </c>
      <c r="E42" s="43" t="s">
        <v>12</v>
      </c>
      <c r="F42" s="21"/>
      <c r="G42" s="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6" ht="16.5" thickBot="1">
      <c r="A43" s="17"/>
      <c r="B43" s="18"/>
      <c r="C43" s="46"/>
      <c r="D43" s="44"/>
      <c r="E43" s="45"/>
      <c r="F43" s="21"/>
    </row>
    <row r="44" spans="1:6" ht="16.5" thickBot="1">
      <c r="A44" s="17"/>
      <c r="B44" s="18"/>
      <c r="C44" s="47" t="s">
        <v>22</v>
      </c>
      <c r="D44" s="42">
        <f>D42/100*D15</f>
        <v>15.115634790929635</v>
      </c>
      <c r="E44" s="43" t="s">
        <v>23</v>
      </c>
      <c r="F44" s="21"/>
    </row>
    <row r="45" spans="1:6" ht="12.75">
      <c r="A45" s="66"/>
      <c r="B45" s="23"/>
      <c r="C45" s="23"/>
      <c r="D45" s="23"/>
      <c r="E45" s="23"/>
      <c r="F45" s="56"/>
    </row>
    <row r="46" spans="1:6" ht="13.5" thickBot="1">
      <c r="A46" s="26"/>
      <c r="B46" s="27"/>
      <c r="C46" s="27"/>
      <c r="D46" s="27"/>
      <c r="E46" s="27"/>
      <c r="F46" s="29"/>
    </row>
  </sheetData>
  <mergeCells count="4">
    <mergeCell ref="A37:F37"/>
    <mergeCell ref="C12:E12"/>
    <mergeCell ref="C25:E25"/>
    <mergeCell ref="D6:E6"/>
  </mergeCells>
  <printOptions/>
  <pageMargins left="0.7875" right="0.7875" top="0.7875" bottom="0.7875" header="0.5" footer="0.5"/>
  <pageSetup firstPageNumber="1" useFirstPageNumber="1" horizontalDpi="300" verticalDpi="300" orientation="portrait" paperSize="9" r:id="rId4"/>
  <headerFooter alignWithMargins="0">
    <oddFooter>&amp;CEvaluation &amp;RDe Bouyn.A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Reynaud</dc:creator>
  <cp:keywords/>
  <dc:description/>
  <cp:lastModifiedBy>Reynaud Lionel Yon</cp:lastModifiedBy>
  <cp:lastPrinted>2003-04-08T09:45:06Z</cp:lastPrinted>
  <dcterms:created xsi:type="dcterms:W3CDTF">2003-03-28T09:24:46Z</dcterms:created>
  <dcterms:modified xsi:type="dcterms:W3CDTF">2003-11-10T19:17:25Z</dcterms:modified>
  <cp:category/>
  <cp:version/>
  <cp:contentType/>
  <cp:contentStatus/>
  <cp:revision>1</cp:revision>
</cp:coreProperties>
</file>